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hrhardt\Desktop\"/>
    </mc:Choice>
  </mc:AlternateContent>
  <bookViews>
    <workbookView xWindow="0" yWindow="0" windowWidth="28800" windowHeight="11700"/>
  </bookViews>
  <sheets>
    <sheet name="Zuschlagskalkulation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11" i="1"/>
  <c r="E12" i="1"/>
  <c r="E14" i="1"/>
  <c r="E16" i="1"/>
  <c r="E17" i="1"/>
  <c r="E18" i="1"/>
  <c r="E20" i="1"/>
  <c r="E21" i="1"/>
  <c r="E23" i="1"/>
  <c r="E24" i="1"/>
  <c r="E25" i="1"/>
  <c r="E27" i="1"/>
  <c r="E28" i="1"/>
  <c r="E30" i="1"/>
  <c r="E31" i="1"/>
</calcChain>
</file>

<file path=xl/sharedStrings.xml><?xml version="1.0" encoding="utf-8"?>
<sst xmlns="http://schemas.openxmlformats.org/spreadsheetml/2006/main" count="47" uniqueCount="33">
  <si>
    <t>Fertigungsmaterial</t>
  </si>
  <si>
    <t xml:space="preserve">+ </t>
  </si>
  <si>
    <t>Materialgemeinkosten</t>
  </si>
  <si>
    <t>=</t>
  </si>
  <si>
    <t>Materialkosten (MK)</t>
  </si>
  <si>
    <t>Fertigungslöhne</t>
  </si>
  <si>
    <t>Fertigungsgemeinkosten</t>
  </si>
  <si>
    <t>Fertigungskosten</t>
  </si>
  <si>
    <t>Herstellkosten: MK + FK</t>
  </si>
  <si>
    <t>+</t>
  </si>
  <si>
    <t>Verwaltungsgemeinkosten</t>
  </si>
  <si>
    <t>Vertriebsgemeinkosten</t>
  </si>
  <si>
    <t>Selbstkosten</t>
  </si>
  <si>
    <t>Gewinnzuschlag</t>
  </si>
  <si>
    <t>Barverkaufspreis</t>
  </si>
  <si>
    <t>Kundenskonto</t>
  </si>
  <si>
    <t>Vertreterprovision</t>
  </si>
  <si>
    <t>Zielverkaufspreis</t>
  </si>
  <si>
    <t>Kundenrabatt</t>
  </si>
  <si>
    <t>Angebotspreis</t>
  </si>
  <si>
    <t>Umsatzsteuer</t>
  </si>
  <si>
    <t>Bruttoverkaufspreis</t>
  </si>
  <si>
    <r>
      <t>Mein</t>
    </r>
    <r>
      <rPr>
        <b/>
        <sz val="18"/>
        <color theme="0"/>
        <rFont val="Calibri"/>
        <family val="2"/>
        <scheme val="minor"/>
      </rPr>
      <t>Büro</t>
    </r>
  </si>
  <si>
    <t>Angebots- und Zuschlagskalkulation</t>
  </si>
  <si>
    <t>Beispiel Fertigungsmaterial: Holz für die Herstellung eines Stuhls</t>
  </si>
  <si>
    <t>Beispiel Materialgemeinkosten: Personalkosten für Mitarbeiter im Einkauf</t>
  </si>
  <si>
    <t>Materialkosten: Summe aus Fertigungsmaterial und Materialgemeinkosten</t>
  </si>
  <si>
    <t>Fertigungslöhne: Lohnkosten der Mitarbeiter</t>
  </si>
  <si>
    <t>Fertigungsgemeinkosten: Miete für das Produktionsgebäude</t>
  </si>
  <si>
    <t>Fertigungskosten: Summe aus Fertigungslöhne und Fertigungsgemeinkosten</t>
  </si>
  <si>
    <t>Herstellkosten: Summe aus Materialkosten und Fertigungskosten</t>
  </si>
  <si>
    <t>Beispiel Verwaltungsgemeinkosten: Gehalt der Mitarbeiter aus der Buchhaltung</t>
  </si>
  <si>
    <t>Beispiel Vertriebsgemeinkosten: Gehalt der Mitarbeiter aus dem Vertrieb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</si>
</sst>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6337778862885"/>
        <bgColor auto="1"/>
      </patternFill>
    </fill>
  </fills>
  <borders count="26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Border="1"/>
    <xf numFmtId="44" fontId="2" fillId="0" borderId="4" xfId="1" applyFont="1" applyBorder="1"/>
    <xf numFmtId="0" fontId="0" fillId="0" borderId="2" xfId="0" applyBorder="1"/>
    <xf numFmtId="0" fontId="0" fillId="0" borderId="4" xfId="0" applyBorder="1"/>
    <xf numFmtId="44" fontId="4" fillId="0" borderId="4" xfId="0" applyNumberFormat="1" applyFont="1" applyBorder="1"/>
    <xf numFmtId="44" fontId="0" fillId="0" borderId="4" xfId="0" applyNumberFormat="1" applyBorder="1"/>
    <xf numFmtId="44" fontId="2" fillId="0" borderId="4" xfId="0" applyNumberFormat="1" applyFont="1" applyBorder="1"/>
    <xf numFmtId="0" fontId="0" fillId="0" borderId="8" xfId="0" applyBorder="1"/>
    <xf numFmtId="0" fontId="0" fillId="0" borderId="9" xfId="0" quotePrefix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5" xfId="0" applyFont="1" applyBorder="1"/>
    <xf numFmtId="0" fontId="6" fillId="0" borderId="6" xfId="0" applyFont="1" applyBorder="1"/>
    <xf numFmtId="44" fontId="7" fillId="0" borderId="7" xfId="0" applyNumberFormat="1" applyFont="1" applyBorder="1"/>
    <xf numFmtId="164" fontId="3" fillId="0" borderId="3" xfId="0" applyNumberFormat="1" applyFont="1" applyBorder="1"/>
    <xf numFmtId="164" fontId="5" fillId="0" borderId="3" xfId="0" applyNumberFormat="1" applyFont="1" applyBorder="1"/>
    <xf numFmtId="164" fontId="3" fillId="0" borderId="3" xfId="0" applyNumberFormat="1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3" fillId="0" borderId="17" xfId="0" applyFont="1" applyBorder="1"/>
    <xf numFmtId="0" fontId="0" fillId="0" borderId="17" xfId="0" applyBorder="1"/>
    <xf numFmtId="44" fontId="0" fillId="0" borderId="18" xfId="0" applyNumberFormat="1" applyBorder="1"/>
    <xf numFmtId="0" fontId="11" fillId="2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164" fontId="3" fillId="0" borderId="22" xfId="0" applyNumberFormat="1" applyFont="1" applyBorder="1"/>
    <xf numFmtId="164" fontId="3" fillId="0" borderId="23" xfId="0" applyNumberFormat="1" applyFont="1" applyBorder="1"/>
    <xf numFmtId="164" fontId="3" fillId="0" borderId="23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44" fontId="0" fillId="0" borderId="24" xfId="1" applyFont="1" applyBorder="1"/>
    <xf numFmtId="164" fontId="3" fillId="0" borderId="25" xfId="0" applyNumberFormat="1" applyFont="1" applyBorder="1"/>
    <xf numFmtId="164" fontId="5" fillId="0" borderId="25" xfId="0" applyNumberFormat="1" applyFont="1" applyBorder="1" applyAlignment="1">
      <alignment horizontal="center"/>
    </xf>
    <xf numFmtId="0" fontId="0" fillId="0" borderId="0" xfId="0" applyFont="1"/>
    <xf numFmtId="44" fontId="0" fillId="3" borderId="16" xfId="1" applyFont="1" applyFill="1" applyBorder="1"/>
    <xf numFmtId="164" fontId="3" fillId="3" borderId="16" xfId="0" applyNumberFormat="1" applyFont="1" applyFill="1" applyBorder="1" applyAlignment="1">
      <alignment horizontal="center"/>
    </xf>
    <xf numFmtId="164" fontId="3" fillId="3" borderId="16" xfId="2" applyNumberFormat="1" applyFont="1" applyFill="1" applyBorder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37"/>
  <sheetViews>
    <sheetView showGridLines="0" tabSelected="1" workbookViewId="0">
      <selection activeCell="H21" sqref="H21"/>
    </sheetView>
  </sheetViews>
  <sheetFormatPr baseColWidth="10" defaultRowHeight="15" x14ac:dyDescent="0.25"/>
  <cols>
    <col min="2" max="2" width="2.42578125" bestFit="1" customWidth="1"/>
    <col min="3" max="3" width="25.140625" bestFit="1" customWidth="1"/>
    <col min="6" max="6" width="2.42578125" bestFit="1" customWidth="1"/>
    <col min="7" max="7" width="25.140625" bestFit="1" customWidth="1"/>
  </cols>
  <sheetData>
    <row r="4" spans="2:7" ht="23.25" x14ac:dyDescent="0.35">
      <c r="B4" s="24" t="s">
        <v>22</v>
      </c>
      <c r="C4" s="25"/>
      <c r="D4" s="25"/>
      <c r="E4" s="26"/>
    </row>
    <row r="5" spans="2:7" ht="15.75" x14ac:dyDescent="0.25">
      <c r="B5" s="27" t="s">
        <v>23</v>
      </c>
      <c r="C5" s="28"/>
      <c r="D5" s="28"/>
      <c r="E5" s="32"/>
    </row>
    <row r="6" spans="2:7" x14ac:dyDescent="0.25">
      <c r="B6" s="12"/>
      <c r="C6" s="3" t="s">
        <v>0</v>
      </c>
      <c r="D6" s="33"/>
      <c r="E6" s="43">
        <v>100</v>
      </c>
      <c r="G6" s="2" t="s">
        <v>24</v>
      </c>
    </row>
    <row r="7" spans="2:7" x14ac:dyDescent="0.25">
      <c r="B7" s="13" t="s">
        <v>1</v>
      </c>
      <c r="C7" s="29" t="s">
        <v>2</v>
      </c>
      <c r="D7" s="44">
        <v>0.1</v>
      </c>
      <c r="E7" s="39">
        <f>E6*D7</f>
        <v>10</v>
      </c>
      <c r="G7" s="2" t="s">
        <v>25</v>
      </c>
    </row>
    <row r="8" spans="2:7" x14ac:dyDescent="0.25">
      <c r="B8" s="14" t="s">
        <v>3</v>
      </c>
      <c r="C8" s="5" t="s">
        <v>4</v>
      </c>
      <c r="D8" s="40"/>
      <c r="E8" s="6">
        <f>SUM(E6:E7)</f>
        <v>110</v>
      </c>
      <c r="G8" s="2" t="s">
        <v>26</v>
      </c>
    </row>
    <row r="9" spans="2:7" x14ac:dyDescent="0.25">
      <c r="B9" s="15"/>
      <c r="C9" s="7"/>
      <c r="D9" s="21"/>
      <c r="E9" s="34"/>
    </row>
    <row r="10" spans="2:7" x14ac:dyDescent="0.25">
      <c r="B10" s="15"/>
      <c r="C10" s="4" t="s">
        <v>5</v>
      </c>
      <c r="D10" s="35"/>
      <c r="E10" s="43">
        <v>120</v>
      </c>
      <c r="G10" s="2" t="s">
        <v>27</v>
      </c>
    </row>
    <row r="11" spans="2:7" x14ac:dyDescent="0.25">
      <c r="B11" s="13" t="s">
        <v>1</v>
      </c>
      <c r="C11" s="29" t="s">
        <v>6</v>
      </c>
      <c r="D11" s="44">
        <v>0.41499999999999998</v>
      </c>
      <c r="E11" s="39">
        <f>E10*D11</f>
        <v>49.8</v>
      </c>
      <c r="G11" s="2" t="s">
        <v>28</v>
      </c>
    </row>
    <row r="12" spans="2:7" x14ac:dyDescent="0.25">
      <c r="B12" s="16" t="s">
        <v>3</v>
      </c>
      <c r="C12" s="5" t="s">
        <v>7</v>
      </c>
      <c r="D12" s="40"/>
      <c r="E12" s="6">
        <f>SUM(E10:E11)</f>
        <v>169.8</v>
      </c>
      <c r="G12" s="2" t="s">
        <v>29</v>
      </c>
    </row>
    <row r="13" spans="2:7" x14ac:dyDescent="0.25">
      <c r="B13" s="15"/>
      <c r="C13" s="7"/>
      <c r="D13" s="21"/>
      <c r="E13" s="8"/>
    </row>
    <row r="14" spans="2:7" ht="17.25" x14ac:dyDescent="0.4">
      <c r="B14" s="14" t="s">
        <v>3</v>
      </c>
      <c r="C14" s="5" t="s">
        <v>8</v>
      </c>
      <c r="D14" s="22"/>
      <c r="E14" s="9">
        <f>E8+E12</f>
        <v>279.8</v>
      </c>
      <c r="G14" s="2" t="s">
        <v>30</v>
      </c>
    </row>
    <row r="15" spans="2:7" x14ac:dyDescent="0.25">
      <c r="B15" s="15"/>
      <c r="C15" s="7"/>
      <c r="D15" s="36"/>
      <c r="E15" s="8"/>
    </row>
    <row r="16" spans="2:7" x14ac:dyDescent="0.25">
      <c r="B16" s="16" t="s">
        <v>9</v>
      </c>
      <c r="C16" s="30" t="s">
        <v>10</v>
      </c>
      <c r="D16" s="45">
        <v>5.2999999999999999E-2</v>
      </c>
      <c r="E16" s="31">
        <f>E14*D16</f>
        <v>14.8294</v>
      </c>
      <c r="G16" s="2" t="s">
        <v>31</v>
      </c>
    </row>
    <row r="17" spans="2:17" x14ac:dyDescent="0.25">
      <c r="B17" s="16" t="s">
        <v>9</v>
      </c>
      <c r="C17" s="30" t="s">
        <v>11</v>
      </c>
      <c r="D17" s="45">
        <v>5.5300000000000002E-2</v>
      </c>
      <c r="E17" s="31">
        <f>E14*D17</f>
        <v>15.472940000000001</v>
      </c>
      <c r="G17" s="2" t="s">
        <v>32</v>
      </c>
    </row>
    <row r="18" spans="2:17" x14ac:dyDescent="0.25">
      <c r="B18" s="14" t="s">
        <v>3</v>
      </c>
      <c r="C18" s="5" t="s">
        <v>12</v>
      </c>
      <c r="D18" s="41"/>
      <c r="E18" s="11">
        <f>E14+E16+E17</f>
        <v>310.10234000000003</v>
      </c>
      <c r="Q18" s="42"/>
    </row>
    <row r="19" spans="2:17" x14ac:dyDescent="0.25">
      <c r="B19" s="16"/>
      <c r="C19" s="7"/>
      <c r="D19" s="37"/>
      <c r="E19" s="8"/>
    </row>
    <row r="20" spans="2:17" x14ac:dyDescent="0.25">
      <c r="B20" s="16" t="s">
        <v>9</v>
      </c>
      <c r="C20" s="30" t="s">
        <v>13</v>
      </c>
      <c r="D20" s="44">
        <v>0.2</v>
      </c>
      <c r="E20" s="31">
        <f>E18*D20</f>
        <v>62.020468000000008</v>
      </c>
    </row>
    <row r="21" spans="2:17" x14ac:dyDescent="0.25">
      <c r="B21" s="14" t="s">
        <v>3</v>
      </c>
      <c r="C21" s="5" t="s">
        <v>14</v>
      </c>
      <c r="D21" s="41"/>
      <c r="E21" s="11">
        <f>E18+E20</f>
        <v>372.12280800000002</v>
      </c>
    </row>
    <row r="22" spans="2:17" x14ac:dyDescent="0.25">
      <c r="B22" s="14"/>
      <c r="C22" s="5"/>
      <c r="D22" s="38"/>
      <c r="E22" s="11"/>
    </row>
    <row r="23" spans="2:17" x14ac:dyDescent="0.25">
      <c r="B23" s="16" t="s">
        <v>9</v>
      </c>
      <c r="C23" s="30" t="s">
        <v>15</v>
      </c>
      <c r="D23" s="44">
        <v>0.02</v>
      </c>
      <c r="E23" s="31">
        <f>E21*D23</f>
        <v>7.4424561600000008</v>
      </c>
    </row>
    <row r="24" spans="2:17" x14ac:dyDescent="0.25">
      <c r="B24" s="16" t="s">
        <v>9</v>
      </c>
      <c r="C24" s="30" t="s">
        <v>16</v>
      </c>
      <c r="D24" s="44">
        <v>4.9000000000000002E-2</v>
      </c>
      <c r="E24" s="31">
        <f>E21*D24</f>
        <v>18.234017592000001</v>
      </c>
    </row>
    <row r="25" spans="2:17" x14ac:dyDescent="0.25">
      <c r="B25" s="14" t="s">
        <v>3</v>
      </c>
      <c r="C25" s="5" t="s">
        <v>17</v>
      </c>
      <c r="D25" s="41"/>
      <c r="E25" s="11">
        <f>E21+E23+E24</f>
        <v>397.79928175200001</v>
      </c>
    </row>
    <row r="26" spans="2:17" x14ac:dyDescent="0.25">
      <c r="B26" s="16"/>
      <c r="C26" s="7"/>
      <c r="D26" s="37"/>
      <c r="E26" s="8"/>
    </row>
    <row r="27" spans="2:17" x14ac:dyDescent="0.25">
      <c r="B27" s="16" t="s">
        <v>9</v>
      </c>
      <c r="C27" s="30" t="s">
        <v>18</v>
      </c>
      <c r="D27" s="44">
        <v>0.2</v>
      </c>
      <c r="E27" s="31">
        <f>E25*D27</f>
        <v>79.559856350400011</v>
      </c>
    </row>
    <row r="28" spans="2:17" x14ac:dyDescent="0.25">
      <c r="B28" s="14" t="s">
        <v>3</v>
      </c>
      <c r="C28" s="5" t="s">
        <v>19</v>
      </c>
      <c r="D28" s="41"/>
      <c r="E28" s="11">
        <f>E25+E27</f>
        <v>477.35913810240004</v>
      </c>
    </row>
    <row r="29" spans="2:17" x14ac:dyDescent="0.25">
      <c r="B29" s="16"/>
      <c r="C29" s="7"/>
      <c r="D29" s="23"/>
      <c r="E29" s="8"/>
    </row>
    <row r="30" spans="2:17" x14ac:dyDescent="0.25">
      <c r="B30" s="16" t="s">
        <v>9</v>
      </c>
      <c r="C30" s="7" t="s">
        <v>20</v>
      </c>
      <c r="D30" s="23">
        <v>0.19</v>
      </c>
      <c r="E30" s="10">
        <f>E28*D30</f>
        <v>90.698236239456008</v>
      </c>
    </row>
    <row r="31" spans="2:17" ht="18" x14ac:dyDescent="0.4">
      <c r="B31" s="17" t="s">
        <v>3</v>
      </c>
      <c r="C31" s="18" t="s">
        <v>21</v>
      </c>
      <c r="D31" s="19"/>
      <c r="E31" s="20">
        <f>E28+E30</f>
        <v>568.05737434185608</v>
      </c>
    </row>
    <row r="32" spans="2:17" x14ac:dyDescent="0.25">
      <c r="B32" s="1"/>
      <c r="F32" s="1"/>
    </row>
    <row r="33" spans="2:6" x14ac:dyDescent="0.25">
      <c r="B33" s="1"/>
      <c r="F33" s="1"/>
    </row>
    <row r="34" spans="2:6" x14ac:dyDescent="0.25">
      <c r="B34" s="1"/>
      <c r="F34" s="1"/>
    </row>
    <row r="35" spans="2:6" x14ac:dyDescent="0.25">
      <c r="B35" s="1"/>
      <c r="F35" s="1"/>
    </row>
    <row r="36" spans="2:6" x14ac:dyDescent="0.25">
      <c r="B36" s="1"/>
      <c r="F36" s="1"/>
    </row>
    <row r="37" spans="2:6" x14ac:dyDescent="0.25">
      <c r="B37" s="1"/>
      <c r="F37" s="1"/>
    </row>
  </sheetData>
  <mergeCells count="2">
    <mergeCell ref="B5:E5"/>
    <mergeCell ref="B4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Zuschlagskalkulation</vt:lpstr>
    </vt:vector>
  </TitlesOfParts>
  <Company>Buhl Data Service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Ehrhardt</dc:creator>
  <cp:lastModifiedBy>Joshua Ehrhardt</cp:lastModifiedBy>
  <dcterms:created xsi:type="dcterms:W3CDTF">2018-01-24T11:26:54Z</dcterms:created>
  <dcterms:modified xsi:type="dcterms:W3CDTF">2018-01-24T13:31:27Z</dcterms:modified>
</cp:coreProperties>
</file>